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filterPrivacy="1"/>
  <xr:revisionPtr revIDLastSave="0" documentId="8_{6E1A5D9B-EE15-4429-A758-0A44DF0E7239}" xr6:coauthVersionLast="47" xr6:coauthVersionMax="47" xr10:uidLastSave="{00000000-0000-0000-0000-000000000000}"/>
  <bookViews>
    <workbookView xWindow="-98" yWindow="-98" windowWidth="20715" windowHeight="13276" tabRatio="706" xr2:uid="{00000000-000D-0000-FFFF-FFFF00000000}"/>
  </bookViews>
  <sheets>
    <sheet name="Timeline" sheetId="2" r:id="rId1"/>
  </sheets>
  <definedNames>
    <definedName name="_xlnm.Print_Area" localSheetId="0">Timeline!$A:$H</definedName>
    <definedName name="_xlnm.Print_Titles" localSheetId="0">Timeline!$42:$42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6" i="2" l="1"/>
  <c r="B50" i="2" l="1"/>
  <c r="B51" i="2"/>
  <c r="B49" i="2"/>
  <c r="E56" i="2"/>
  <c r="B46" i="2"/>
  <c r="B47" i="2"/>
  <c r="B52" i="2"/>
  <c r="B55" i="2"/>
  <c r="B53" i="2"/>
  <c r="B45" i="2"/>
  <c r="B57" i="2"/>
  <c r="C37" i="2"/>
  <c r="C38" i="2"/>
  <c r="B35" i="2"/>
  <c r="B54" i="2"/>
  <c r="B48" i="2"/>
  <c r="B44" i="2"/>
  <c r="E44" i="2" s="1"/>
  <c r="G36" i="2" l="1"/>
  <c r="G35" i="2"/>
  <c r="G37" i="2" l="1"/>
  <c r="C35" i="2" l="1"/>
  <c r="B36" i="2" s="1"/>
  <c r="C36" i="2" l="1"/>
  <c r="B37" i="2" l="1"/>
  <c r="B3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E45" authorId="0" shapeId="0" xr:uid="{48CEF364-5DF2-4D36-BD44-1FC6616DD707}">
      <text>
        <r>
          <rPr>
            <b/>
            <sz val="9"/>
            <color indexed="81"/>
            <rFont val="Tahoma"/>
            <charset val="1"/>
          </rPr>
          <t>Get "greenlight" from your advisor or VU staff that this event is do-able</t>
        </r>
      </text>
    </comment>
    <comment ref="E48" authorId="0" shapeId="0" xr:uid="{238F7ADB-94AD-40C7-96B2-EF60928E4194}">
      <text>
        <r>
          <rPr>
            <b/>
            <sz val="9"/>
            <color indexed="81"/>
            <rFont val="Tahoma"/>
            <charset val="1"/>
          </rPr>
          <t>PC: Publicity Center</t>
        </r>
      </text>
    </comment>
    <comment ref="E55" authorId="0" shapeId="0" xr:uid="{A9A0B3AF-ED96-41B6-BC3A-55247DA2EFF8}">
      <text>
        <r>
          <rPr>
            <b/>
            <sz val="9"/>
            <color indexed="81"/>
            <rFont val="Tahoma"/>
            <charset val="1"/>
          </rPr>
          <t>ER: Expenditure Request</t>
        </r>
      </text>
    </comment>
  </commentList>
</comments>
</file>

<file path=xl/sharedStrings.xml><?xml version="1.0" encoding="utf-8"?>
<sst xmlns="http://schemas.openxmlformats.org/spreadsheetml/2006/main" count="35" uniqueCount="34">
  <si>
    <t>Date</t>
  </si>
  <si>
    <t>Position</t>
  </si>
  <si>
    <t>Label</t>
  </si>
  <si>
    <t>End</t>
  </si>
  <si>
    <t>Milestones</t>
  </si>
  <si>
    <t>Start</t>
  </si>
  <si>
    <t>Vert. Position</t>
  </si>
  <si>
    <t>Vert. Line</t>
  </si>
  <si>
    <t>Conceptualization Phase</t>
  </si>
  <si>
    <t>Approvals Phase</t>
  </si>
  <si>
    <t>Promotions Phase</t>
  </si>
  <si>
    <t>Logistics Phase</t>
  </si>
  <si>
    <t>Thank You's &amp; Assessment</t>
  </si>
  <si>
    <t>Event Phases</t>
  </si>
  <si>
    <t>Name of Event:</t>
  </si>
  <si>
    <t>(if multiple event dates, enter the earliest date)</t>
  </si>
  <si>
    <t>PC Request done</t>
  </si>
  <si>
    <t>Posters/Banners up</t>
  </si>
  <si>
    <t>Budget Approved</t>
  </si>
  <si>
    <t>Space Reserved</t>
  </si>
  <si>
    <t>Contracting done</t>
  </si>
  <si>
    <t>Finalize Staffing &amp; Space Needs</t>
  </si>
  <si>
    <t>All ER's done</t>
  </si>
  <si>
    <t>Enter Date of Event:</t>
  </si>
  <si>
    <t>Ensure Event Accessibility</t>
  </si>
  <si>
    <t>Start Promo on WIN &amp; Social Media</t>
  </si>
  <si>
    <t># of Days</t>
  </si>
  <si>
    <t>Finalize Food Plan / Catering</t>
  </si>
  <si>
    <t>How to Use This Tool:</t>
  </si>
  <si>
    <t>1. Enter the name of your event.</t>
  </si>
  <si>
    <t>2. Enter the date of your event.</t>
  </si>
  <si>
    <t>3. Be sure to use the 'Enter' key after adding the date.</t>
  </si>
  <si>
    <t xml:space="preserve">4. Watch the timeline magically adjust to your date. </t>
  </si>
  <si>
    <t>Risk Assessed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</si>
</sst>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0"/>
      <color theme="4" tint="-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i/>
      <sz val="9"/>
      <color theme="4" tint="-0.249977111117893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b/>
      <i/>
      <sz val="8"/>
      <color theme="4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4" tint="-0.249977111117893"/>
      <name val="Calibri"/>
      <family val="2"/>
      <scheme val="minor"/>
    </font>
    <font>
      <u/>
      <sz val="11"/>
      <color rgb="FF0000FF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u/>
      <sz val="12"/>
      <color theme="4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Protection="1">
      <protection locked="0"/>
    </xf>
    <xf numFmtId="14" fontId="16" fillId="0" borderId="3" xfId="0" applyNumberFormat="1" applyFont="1" applyBorder="1" applyAlignment="1" applyProtection="1">
      <alignment horizontal="center" vertical="center"/>
      <protection locked="0"/>
    </xf>
    <xf numFmtId="0" fontId="13" fillId="0" borderId="0" xfId="1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vertical="center"/>
      <protection locked="0"/>
    </xf>
    <xf numFmtId="0" fontId="15" fillId="0" borderId="0" xfId="0" applyFont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 indent="1"/>
      <protection locked="0"/>
    </xf>
    <xf numFmtId="0" fontId="0" fillId="0" borderId="0" xfId="0" applyProtection="1"/>
    <xf numFmtId="0" fontId="0" fillId="0" borderId="0" xfId="0" applyAlignment="1" applyProtection="1"/>
    <xf numFmtId="0" fontId="4" fillId="0" borderId="0" xfId="0" applyFont="1" applyProtection="1"/>
    <xf numFmtId="0" fontId="3" fillId="3" borderId="1" xfId="0" applyFont="1" applyFill="1" applyBorder="1" applyAlignment="1" applyProtection="1">
      <alignment horizontal="center" vertical="center"/>
    </xf>
    <xf numFmtId="0" fontId="10" fillId="0" borderId="0" xfId="0" applyFont="1" applyProtection="1"/>
    <xf numFmtId="14" fontId="8" fillId="2" borderId="2" xfId="0" applyNumberFormat="1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</xf>
    <xf numFmtId="14" fontId="9" fillId="2" borderId="2" xfId="0" applyNumberFormat="1" applyFont="1" applyFill="1" applyBorder="1" applyAlignment="1" applyProtection="1">
      <alignment horizontal="left" vertical="center" indent="1"/>
    </xf>
    <xf numFmtId="14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14" fontId="2" fillId="0" borderId="2" xfId="0" applyNumberFormat="1" applyFont="1" applyBorder="1" applyAlignment="1" applyProtection="1">
      <alignment horizontal="left" vertical="center" indent="1"/>
    </xf>
    <xf numFmtId="14" fontId="6" fillId="2" borderId="2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14" fontId="7" fillId="2" borderId="2" xfId="0" applyNumberFormat="1" applyFont="1" applyFill="1" applyBorder="1" applyAlignment="1" applyProtection="1">
      <alignment horizontal="left" vertical="center" indent="1"/>
    </xf>
    <xf numFmtId="4" fontId="2" fillId="0" borderId="2" xfId="0" applyNumberFormat="1" applyFont="1" applyBorder="1" applyAlignment="1" applyProtection="1">
      <alignment horizontal="left" vertical="center" indent="1"/>
    </xf>
    <xf numFmtId="0" fontId="3" fillId="4" borderId="0" xfId="0" applyFont="1" applyFill="1" applyBorder="1" applyAlignment="1" applyProtection="1">
      <alignment horizontal="center" vertical="center"/>
    </xf>
    <xf numFmtId="0" fontId="19" fillId="5" borderId="0" xfId="0" applyFont="1" applyFill="1" applyBorder="1" applyAlignment="1" applyProtection="1">
      <alignment horizontal="center" vertical="center"/>
    </xf>
    <xf numFmtId="0" fontId="18" fillId="5" borderId="0" xfId="0" applyFont="1" applyFill="1" applyBorder="1" applyAlignment="1" applyProtection="1">
      <alignment horizontal="center" vertical="center"/>
    </xf>
    <xf numFmtId="4" fontId="20" fillId="0" borderId="2" xfId="0" applyNumberFormat="1" applyFont="1" applyBorder="1" applyAlignment="1" applyProtection="1">
      <alignment horizontal="left" vertical="center" indent="1"/>
    </xf>
    <xf numFmtId="0" fontId="21" fillId="0" borderId="0" xfId="0" applyFont="1" applyProtection="1">
      <protection locked="0"/>
    </xf>
    <xf numFmtId="0" fontId="17" fillId="0" borderId="0" xfId="0" applyFont="1" applyAlignment="1" applyProtection="1">
      <alignment horizontal="right"/>
      <protection locked="0"/>
    </xf>
    <xf numFmtId="14" fontId="16" fillId="0" borderId="4" xfId="0" applyNumberFormat="1" applyFont="1" applyBorder="1" applyAlignment="1" applyProtection="1">
      <alignment horizontal="center" vertical="center"/>
      <protection locked="0"/>
    </xf>
    <xf numFmtId="14" fontId="16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</xf>
    <xf numFmtId="0" fontId="17" fillId="0" borderId="0" xfId="0" applyFont="1" applyAlignment="1" applyProtection="1">
      <alignment horizontal="left"/>
      <protection locked="0"/>
    </xf>
  </cellXfs>
  <cellStyles count="2">
    <cellStyle name="Hyperlink" xfId="1" builtinId="8" customBuiltin="1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978185383786448E-2"/>
          <c:y val="7.8828945337177894E-2"/>
          <c:w val="0.87548045355302873"/>
          <c:h val="0.89401558523578717"/>
        </c:manualLayout>
      </c:layout>
      <c:scatterChart>
        <c:scatterStyle val="lineMarker"/>
        <c:varyColors val="0"/>
        <c:ser>
          <c:idx val="1"/>
          <c:order val="0"/>
          <c:tx>
            <c:v>Tasks</c:v>
          </c:tx>
          <c:spPr>
            <a:ln>
              <a:noFill/>
            </a:ln>
          </c:spPr>
          <c:marker>
            <c:symbol val="diamond"/>
            <c:size val="12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D75F-47E9-9661-163A2FF19FE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AFE38A8-2FF6-4C84-A929-23962469E5D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D75F-47E9-9661-163A2FF19FE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27EF287-43AA-444F-8ECC-E44D019114B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D75F-47E9-9661-163A2FF19FE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E3D8109-8F81-4321-AF3F-20D9C669B89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D75F-47E9-9661-163A2FF19FE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4D517A20-2CDD-4365-8AB5-C3532F62EC3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D75F-47E9-9661-163A2FF19FE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l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D75F-47E9-9661-163A2FF19FEB}"/>
                </c:ext>
              </c:extLst>
            </c:dLbl>
            <c:spPr>
              <a:solidFill>
                <a:schemeClr val="bg1">
                  <a:alpha val="6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x"/>
            <c:errBarType val="plus"/>
            <c:errValType val="cust"/>
            <c:noEndCap val="1"/>
            <c:plus>
              <c:numRef>
                <c:f>Timeline!$D$34:$D$39</c:f>
                <c:numCache>
                  <c:formatCode>General</c:formatCode>
                  <c:ptCount val="6"/>
                  <c:pt idx="1">
                    <c:v>21</c:v>
                  </c:pt>
                  <c:pt idx="2">
                    <c:v>14</c:v>
                  </c:pt>
                  <c:pt idx="3">
                    <c:v>32</c:v>
                  </c:pt>
                  <c:pt idx="4">
                    <c:v>34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52400" cap="flat" cmpd="sng" algn="ctr">
                <a:solidFill>
                  <a:schemeClr val="accent1"/>
                </a:solidFill>
                <a:round/>
              </a:ln>
              <a:effectLst/>
            </c:spPr>
          </c:errBars>
          <c:errBars>
            <c:errDir val="y"/>
            <c:errBarType val="minus"/>
            <c:errValType val="cust"/>
            <c:noEndCap val="1"/>
            <c:plus>
              <c:numLit>
                <c:formatCode>General</c:formatCode>
                <c:ptCount val="1"/>
                <c:pt idx="0">
                  <c:v>0</c:v>
                </c:pt>
              </c:numLit>
            </c:plus>
            <c:minus>
              <c:numRef>
                <c:f>Timeline!$G$34:$G$39</c:f>
                <c:numCache>
                  <c:formatCode>General</c:formatCode>
                  <c:ptCount val="6"/>
                  <c:pt idx="1">
                    <c:v>-50</c:v>
                  </c:pt>
                  <c:pt idx="2">
                    <c:v>-10</c:v>
                  </c:pt>
                  <c:pt idx="3">
                    <c:v>-10</c:v>
                  </c:pt>
                  <c:pt idx="4">
                    <c:v>-10</c:v>
                  </c:pt>
                </c:numCache>
              </c:numRef>
            </c:minus>
            <c:spPr>
              <a:noFill/>
              <a:ln w="12700" cap="flat" cmpd="sng" algn="ctr">
                <a:solidFill>
                  <a:schemeClr val="accent1">
                    <a:lumMod val="75000"/>
                    <a:alpha val="37000"/>
                  </a:schemeClr>
                </a:solidFill>
                <a:prstDash val="solid"/>
                <a:round/>
              </a:ln>
              <a:effectLst/>
            </c:spPr>
          </c:errBars>
          <c:xVal>
            <c:numRef>
              <c:f>Timeline!$B$34:$B$39</c:f>
              <c:numCache>
                <c:formatCode>m/d/yyyy</c:formatCode>
                <c:ptCount val="6"/>
                <c:pt idx="1">
                  <c:v>43835</c:v>
                </c:pt>
                <c:pt idx="2">
                  <c:v>43845</c:v>
                </c:pt>
                <c:pt idx="3">
                  <c:v>43859</c:v>
                </c:pt>
                <c:pt idx="4">
                  <c:v>43865</c:v>
                </c:pt>
              </c:numCache>
            </c:numRef>
          </c:xVal>
          <c:yVal>
            <c:numRef>
              <c:f>Timeline!$F$34:$F$39</c:f>
              <c:numCache>
                <c:formatCode>General</c:formatCode>
                <c:ptCount val="6"/>
                <c:pt idx="1">
                  <c:v>-50</c:v>
                </c:pt>
                <c:pt idx="2">
                  <c:v>-60</c:v>
                </c:pt>
                <c:pt idx="3">
                  <c:v>-70</c:v>
                </c:pt>
                <c:pt idx="4">
                  <c:v>-80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Timeline!$E$34:$E$39</c15:f>
                <c15:dlblRangeCache>
                  <c:ptCount val="6"/>
                  <c:pt idx="1">
                    <c:v>Conceptualization Phase</c:v>
                  </c:pt>
                  <c:pt idx="2">
                    <c:v>Approvals Phase</c:v>
                  </c:pt>
                  <c:pt idx="3">
                    <c:v>Promotions Phase</c:v>
                  </c:pt>
                  <c:pt idx="4">
                    <c:v>Logistics Phase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D75F-47E9-9661-163A2FF19FEB}"/>
            </c:ext>
          </c:extLst>
        </c:ser>
        <c:ser>
          <c:idx val="0"/>
          <c:order val="1"/>
          <c:tx>
            <c:v>Milestones</c:v>
          </c:tx>
          <c:spPr>
            <a:ln w="25400" cap="rnd">
              <a:noFill/>
              <a:round/>
            </a:ln>
            <a:effectLst>
              <a:glow rad="12700">
                <a:schemeClr val="bg1">
                  <a:alpha val="40000"/>
                </a:schemeClr>
              </a:glow>
            </a:effectLst>
          </c:spPr>
          <c:marker>
            <c:symbol val="diamond"/>
            <c:size val="14"/>
            <c:spPr>
              <a:solidFill>
                <a:schemeClr val="tx1"/>
              </a:solidFill>
              <a:ln w="9525">
                <a:noFill/>
              </a:ln>
              <a:effectLst>
                <a:glow rad="12700">
                  <a:schemeClr val="bg1">
                    <a:alpha val="40000"/>
                  </a:schemeClr>
                </a:glow>
              </a:effectLst>
            </c:spPr>
          </c:marker>
          <c:dPt>
            <c:idx val="0"/>
            <c:marker>
              <c:spPr>
                <a:solidFill>
                  <a:schemeClr val="accent6">
                    <a:lumMod val="75000"/>
                  </a:schemeClr>
                </a:solidFill>
                <a:ln w="9525">
                  <a:noFill/>
                </a:ln>
                <a:effectLst>
                  <a:glow rad="12700">
                    <a:schemeClr val="bg1">
                      <a:alpha val="40000"/>
                    </a:schemeClr>
                  </a:glow>
                </a:effectLst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D75F-47E9-9661-163A2FF19FEB}"/>
              </c:ext>
            </c:extLst>
          </c:dPt>
          <c:dPt>
            <c:idx val="1"/>
            <c:marker>
              <c:symbol val="circle"/>
              <c:size val="14"/>
              <c:spPr>
                <a:solidFill>
                  <a:srgbClr val="00B050"/>
                </a:solidFill>
                <a:ln w="9525">
                  <a:noFill/>
                </a:ln>
                <a:effectLst>
                  <a:glow rad="12700">
                    <a:schemeClr val="bg1">
                      <a:alpha val="40000"/>
                    </a:schemeClr>
                  </a:glow>
                </a:effectLst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D75F-47E9-9661-163A2FF19FEB}"/>
              </c:ext>
            </c:extLst>
          </c:dPt>
          <c:dPt>
            <c:idx val="11"/>
            <c:marker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9525">
                  <a:noFill/>
                </a:ln>
                <a:effectLst>
                  <a:glow rad="12700">
                    <a:schemeClr val="bg1">
                      <a:alpha val="40000"/>
                    </a:schemeClr>
                  </a:glow>
                </a:effectLst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7BC8-4A3D-8FBD-203A1C049412}"/>
              </c:ext>
            </c:extLst>
          </c:dPt>
          <c:dPt>
            <c:idx val="13"/>
            <c:marker>
              <c:symbol val="picture"/>
            </c:marker>
            <c:bubble3D val="0"/>
            <c:extLst>
              <c:ext xmlns:c16="http://schemas.microsoft.com/office/drawing/2014/chart" uri="{C3380CC4-5D6E-409C-BE32-E72D297353CC}">
                <c16:uniqueId val="{00000004-31D4-4BAB-A2FA-E1195E0E1BC1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75F-47E9-9661-163A2FF19FE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5CB5142-4934-461B-8BAF-7114FA5BC615}" type="CELLRANGE">
                      <a:rPr lang="en-US" sz="1400" u="sng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75F-47E9-9661-163A2FF19FE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5190B9A1-7462-49DE-AD50-638743BCEF9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D75F-47E9-9661-163A2FF19FE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5CE91CB-1D92-4A78-9BD7-7DDD1E734B4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D75F-47E9-9661-163A2FF19FE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C2AE364-8D58-4DD5-B6EF-70B772C2D99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D75F-47E9-9661-163A2FF19FEB}"/>
                </c:ext>
              </c:extLst>
            </c:dLbl>
            <c:dLbl>
              <c:idx val="5"/>
              <c:layout>
                <c:manualLayout>
                  <c:x val="-5.9112098693797348E-2"/>
                  <c:y val="-6.0186040674113532E-2"/>
                </c:manualLayout>
              </c:layout>
              <c:tx>
                <c:rich>
                  <a:bodyPr/>
                  <a:lstStyle/>
                  <a:p>
                    <a:fld id="{C7B79CD0-6E76-4514-885B-C8EE5CED7F3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5EF8-4134-955B-52DF741E0001}"/>
                </c:ext>
              </c:extLst>
            </c:dLbl>
            <c:dLbl>
              <c:idx val="6"/>
              <c:layout>
                <c:manualLayout>
                  <c:x val="-0.13120380321902136"/>
                  <c:y val="-4.6397690331891048E-2"/>
                </c:manualLayout>
              </c:layout>
              <c:tx>
                <c:rich>
                  <a:bodyPr/>
                  <a:lstStyle/>
                  <a:p>
                    <a:fld id="{9B80A805-C2D7-4FE2-B9FE-ADDFB191389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B58-45BC-8384-ADFC1D24D23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5DABA724-BBFC-4AA5-B6FC-CDB2044707D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BC8-4A3D-8FBD-203A1C049412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6E3B4133-4319-45D1-8FE5-9398EBA7B2D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7BC8-4A3D-8FBD-203A1C049412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6BFB2FA-3DF5-4EA6-8308-37F0708882B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7BC8-4A3D-8FBD-203A1C049412}"/>
                </c:ext>
              </c:extLst>
            </c:dLbl>
            <c:dLbl>
              <c:idx val="10"/>
              <c:layout>
                <c:manualLayout>
                  <c:x val="-4.6366965434934508E-2"/>
                  <c:y val="-6.3839736375427031E-2"/>
                </c:manualLayout>
              </c:layout>
              <c:tx>
                <c:rich>
                  <a:bodyPr/>
                  <a:lstStyle/>
                  <a:p>
                    <a:fld id="{825A22F8-B486-4C1F-94B7-F42683892AE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7BC8-4A3D-8FBD-203A1C049412}"/>
                </c:ext>
              </c:extLst>
            </c:dLbl>
            <c:dLbl>
              <c:idx val="11"/>
              <c:layout>
                <c:manualLayout>
                  <c:x val="-6.0259849041726231E-2"/>
                  <c:y val="-5.1913030468780028E-2"/>
                </c:manualLayout>
              </c:layout>
              <c:tx>
                <c:rich>
                  <a:bodyPr/>
                  <a:lstStyle/>
                  <a:p>
                    <a:fld id="{A396F39D-5745-4CC5-8EFB-77B29AC9554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7BC8-4A3D-8FBD-203A1C049412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DC5D88CA-951B-4E65-BA09-41619CC97BA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7BC8-4A3D-8FBD-203A1C049412}"/>
                </c:ext>
              </c:extLst>
            </c:dLbl>
            <c:dLbl>
              <c:idx val="13"/>
              <c:layout>
                <c:manualLayout>
                  <c:x val="-5.6018765991030506E-3"/>
                  <c:y val="-6.768690326028258E-2"/>
                </c:manualLayout>
              </c:layout>
              <c:tx>
                <c:rich>
                  <a:bodyPr/>
                  <a:lstStyle/>
                  <a:p>
                    <a:fld id="{7F9C7E67-01FB-41BF-A64E-8C8A36D93141}" type="CELLRANGE">
                      <a:rPr lang="en-US" sz="1400" u="sng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31D4-4BAB-A2FA-E1195E0E1BC1}"/>
                </c:ext>
              </c:extLst>
            </c:dLbl>
            <c:dLbl>
              <c:idx val="14"/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F517EAE-298E-4C8C-B322-44E77C0FB27C}" type="CELLRANGE">
                      <a:rPr lang="en-US"/>
                      <a:pPr>
                        <a:defRPr sz="1200" b="1" i="0" u="none" strike="noStrike" kern="1200" baseline="0">
                          <a:solidFill>
                            <a:sysClr val="windowText" lastClr="000000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spPr>
                <a:solidFill>
                  <a:schemeClr val="bg1">
                    <a:alpha val="50000"/>
                  </a:schemeClr>
                </a:solidFill>
                <a:ln>
                  <a:noFill/>
                </a:ln>
                <a:effectLst/>
              </c:spPr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089874672846811"/>
                      <c:h val="0.12312996855604703"/>
                    </c:manualLayout>
                  </c15:layout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5B6-453C-B0E3-9DA4623D4B77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70F0-488A-9C2C-C7DE6FC2713F}"/>
                </c:ext>
              </c:extLst>
            </c:dLbl>
            <c:spPr>
              <a:solidFill>
                <a:schemeClr val="bg1">
                  <a:alpha val="5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percentage"/>
            <c:noEndCap val="1"/>
            <c:val val="100"/>
            <c:spPr>
              <a:noFill/>
              <a:ln w="12700" cap="rnd" cmpd="sng" algn="ctr">
                <a:solidFill>
                  <a:srgbClr val="0070C0"/>
                </a:solidFill>
                <a:prstDash val="dash"/>
                <a:round/>
                <a:headEnd type="diamond" w="lg" len="lg"/>
                <a:tailEnd type="diamond" w="lg" len="lg"/>
              </a:ln>
              <a:effectLst/>
            </c:spPr>
          </c:errBars>
          <c:xVal>
            <c:numRef>
              <c:f>Timeline!$B$43:$B$58</c:f>
              <c:numCache>
                <c:formatCode>m/d/yyyy</c:formatCode>
                <c:ptCount val="16"/>
                <c:pt idx="1">
                  <c:v>43835</c:v>
                </c:pt>
                <c:pt idx="2">
                  <c:v>43842</c:v>
                </c:pt>
                <c:pt idx="3">
                  <c:v>43847</c:v>
                </c:pt>
                <c:pt idx="4">
                  <c:v>43847</c:v>
                </c:pt>
                <c:pt idx="5">
                  <c:v>43849</c:v>
                </c:pt>
                <c:pt idx="6">
                  <c:v>43865</c:v>
                </c:pt>
                <c:pt idx="7">
                  <c:v>43867</c:v>
                </c:pt>
                <c:pt idx="8">
                  <c:v>43870</c:v>
                </c:pt>
                <c:pt idx="9">
                  <c:v>43870</c:v>
                </c:pt>
                <c:pt idx="10">
                  <c:v>43875</c:v>
                </c:pt>
                <c:pt idx="11">
                  <c:v>43877</c:v>
                </c:pt>
                <c:pt idx="12">
                  <c:v>43877</c:v>
                </c:pt>
                <c:pt idx="13">
                  <c:v>43891</c:v>
                </c:pt>
                <c:pt idx="14">
                  <c:v>43893</c:v>
                </c:pt>
              </c:numCache>
            </c:numRef>
          </c:xVal>
          <c:yVal>
            <c:numRef>
              <c:f>Timeline!$F$43:$F$58</c:f>
              <c:numCache>
                <c:formatCode>General</c:formatCode>
                <c:ptCount val="16"/>
                <c:pt idx="1">
                  <c:v>30</c:v>
                </c:pt>
                <c:pt idx="2">
                  <c:v>13</c:v>
                </c:pt>
                <c:pt idx="3">
                  <c:v>-30</c:v>
                </c:pt>
                <c:pt idx="4">
                  <c:v>40</c:v>
                </c:pt>
                <c:pt idx="5">
                  <c:v>22</c:v>
                </c:pt>
                <c:pt idx="6">
                  <c:v>15</c:v>
                </c:pt>
                <c:pt idx="7">
                  <c:v>-35</c:v>
                </c:pt>
                <c:pt idx="8">
                  <c:v>-55</c:v>
                </c:pt>
                <c:pt idx="9">
                  <c:v>40</c:v>
                </c:pt>
                <c:pt idx="10">
                  <c:v>25</c:v>
                </c:pt>
                <c:pt idx="11">
                  <c:v>7</c:v>
                </c:pt>
                <c:pt idx="12">
                  <c:v>-40</c:v>
                </c:pt>
                <c:pt idx="13">
                  <c:v>30</c:v>
                </c:pt>
                <c:pt idx="14">
                  <c:v>-40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Timeline!$E$43:$E$58</c15:f>
                <c15:dlblRangeCache>
                  <c:ptCount val="16"/>
                  <c:pt idx="1">
                    <c:v>Start, Jan 5</c:v>
                  </c:pt>
                  <c:pt idx="2">
                    <c:v>Risk Assessed</c:v>
                  </c:pt>
                  <c:pt idx="3">
                    <c:v>Budget Approved</c:v>
                  </c:pt>
                  <c:pt idx="4">
                    <c:v>Space Reserved</c:v>
                  </c:pt>
                  <c:pt idx="5">
                    <c:v>PC Request done</c:v>
                  </c:pt>
                  <c:pt idx="6">
                    <c:v>Ensure Event Accessibility</c:v>
                  </c:pt>
                  <c:pt idx="7">
                    <c:v>Finalize Food Plan / Catering</c:v>
                  </c:pt>
                  <c:pt idx="8">
                    <c:v>Contracting done</c:v>
                  </c:pt>
                  <c:pt idx="9">
                    <c:v>Start Promo on WIN &amp; Social Media</c:v>
                  </c:pt>
                  <c:pt idx="10">
                    <c:v>Finalize Staffing &amp; Space Needs</c:v>
                  </c:pt>
                  <c:pt idx="11">
                    <c:v>Posters/Banners up</c:v>
                  </c:pt>
                  <c:pt idx="12">
                    <c:v>All ER's done</c:v>
                  </c:pt>
                  <c:pt idx="13">
                    <c:v>Event Date, Mar 1</c:v>
                  </c:pt>
                  <c:pt idx="14">
                    <c:v>Thank You's &amp; Assessment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D75F-47E9-9661-163A2FF19F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4833240"/>
        <c:axId val="484834552"/>
      </c:scatterChart>
      <c:valAx>
        <c:axId val="484833240"/>
        <c:scaling>
          <c:orientation val="minMax"/>
        </c:scaling>
        <c:delete val="0"/>
        <c:axPos val="b"/>
        <c:numFmt formatCode="m/d/yyyy" sourceLinked="1"/>
        <c:majorTickMark val="cross"/>
        <c:minorTickMark val="none"/>
        <c:tickLblPos val="nextTo"/>
        <c:spPr>
          <a:noFill/>
          <a:ln w="63500" cap="flat" cmpd="sng" algn="ctr">
            <a:solidFill>
              <a:schemeClr val="tx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834552"/>
        <c:crosses val="autoZero"/>
        <c:crossBetween val="midCat"/>
      </c:valAx>
      <c:valAx>
        <c:axId val="484834552"/>
        <c:scaling>
          <c:orientation val="minMax"/>
          <c:max val="50"/>
          <c:min val="-100"/>
        </c:scaling>
        <c:delete val="1"/>
        <c:axPos val="l"/>
        <c:numFmt formatCode="General" sourceLinked="1"/>
        <c:majorTickMark val="out"/>
        <c:minorTickMark val="none"/>
        <c:tickLblPos val="nextTo"/>
        <c:crossAx val="484833240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chemeClr val="bg1">
          <a:lumMod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23813</xdr:colOff>
      <xdr:row>4</xdr:row>
      <xdr:rowOff>100012</xdr:rowOff>
    </xdr:from>
    <xdr:to>
      <xdr:col>7</xdr:col>
      <xdr:colOff>1</xdr:colOff>
      <xdr:row>29</xdr:row>
      <xdr:rowOff>190499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04101E9-334F-4A84-8D62-96D9C4F484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workbookViewId="0">
      <selection activeCell="G49" sqref="G49"/>
    </sheetView>
  </sheetViews>
  <sheetFormatPr defaultColWidth="9" defaultRowHeight="14.25" x14ac:dyDescent="0.45"/>
  <cols>
    <col min="1" max="1" width="3.73046875" style="1" customWidth="1"/>
    <col min="2" max="3" width="17.265625" style="1" customWidth="1"/>
    <col min="4" max="4" width="14.59765625" style="1" customWidth="1"/>
    <col min="5" max="5" width="36.86328125" style="1" customWidth="1"/>
    <col min="6" max="6" width="5.1328125" style="1" customWidth="1"/>
    <col min="7" max="7" width="36.06640625" style="1" customWidth="1"/>
    <col min="8" max="8" width="3.73046875" style="1" customWidth="1"/>
    <col min="9" max="9" width="5.59765625" style="1" customWidth="1"/>
    <col min="10" max="10" width="62.3984375" style="1" customWidth="1"/>
    <col min="11" max="16384" width="9" style="1"/>
  </cols>
  <sheetData>
    <row r="1" spans="1:11" ht="14.65" thickBot="1" x14ac:dyDescent="0.5"/>
    <row r="2" spans="1:11" ht="26.85" customHeight="1" thickBot="1" x14ac:dyDescent="0.7">
      <c r="B2" s="32" t="s">
        <v>14</v>
      </c>
      <c r="C2" s="32"/>
      <c r="D2" s="33"/>
      <c r="E2" s="34"/>
      <c r="J2" s="36" t="s">
        <v>28</v>
      </c>
      <c r="K2" s="36"/>
    </row>
    <row r="3" spans="1:11" ht="26.85" customHeight="1" thickBot="1" x14ac:dyDescent="0.7">
      <c r="B3" s="32" t="s">
        <v>23</v>
      </c>
      <c r="C3" s="32"/>
      <c r="D3" s="2">
        <v>43891</v>
      </c>
    </row>
    <row r="4" spans="1:11" ht="18" x14ac:dyDescent="0.55000000000000004">
      <c r="A4" s="12"/>
      <c r="B4" s="35" t="s">
        <v>15</v>
      </c>
      <c r="C4" s="35"/>
      <c r="D4" s="35"/>
      <c r="E4" s="13"/>
      <c r="F4" s="12"/>
      <c r="G4" s="12"/>
      <c r="J4" s="31" t="s">
        <v>29</v>
      </c>
    </row>
    <row r="5" spans="1:11" ht="18" x14ac:dyDescent="0.55000000000000004">
      <c r="A5" s="12"/>
      <c r="B5" s="12"/>
      <c r="C5" s="12"/>
      <c r="D5" s="12"/>
      <c r="E5" s="12"/>
      <c r="F5" s="12"/>
      <c r="G5" s="12"/>
      <c r="J5" s="31" t="s">
        <v>30</v>
      </c>
    </row>
    <row r="6" spans="1:11" ht="18" x14ac:dyDescent="0.55000000000000004">
      <c r="A6" s="12"/>
      <c r="B6" s="12"/>
      <c r="C6" s="12"/>
      <c r="D6" s="12"/>
      <c r="E6" s="12"/>
      <c r="F6" s="12"/>
      <c r="G6" s="12"/>
      <c r="J6" s="31" t="s">
        <v>31</v>
      </c>
    </row>
    <row r="7" spans="1:11" ht="18" x14ac:dyDescent="0.55000000000000004">
      <c r="A7" s="12"/>
      <c r="B7" s="12"/>
      <c r="C7" s="12"/>
      <c r="D7" s="12"/>
      <c r="E7" s="12"/>
      <c r="F7" s="12"/>
      <c r="G7" s="12"/>
      <c r="J7" s="31" t="s">
        <v>32</v>
      </c>
    </row>
    <row r="8" spans="1:11" x14ac:dyDescent="0.45">
      <c r="A8" s="12"/>
      <c r="B8" s="12"/>
      <c r="C8" s="12"/>
      <c r="D8" s="12"/>
      <c r="E8" s="12"/>
      <c r="F8" s="12"/>
      <c r="G8" s="12"/>
      <c r="I8" s="3"/>
    </row>
    <row r="9" spans="1:11" x14ac:dyDescent="0.45">
      <c r="A9" s="12"/>
      <c r="B9" s="12"/>
      <c r="C9" s="12"/>
      <c r="D9" s="12"/>
      <c r="E9" s="12"/>
      <c r="F9" s="12"/>
      <c r="G9" s="12"/>
      <c r="J9" s="4"/>
      <c r="K9" s="4"/>
    </row>
    <row r="10" spans="1:11" x14ac:dyDescent="0.45">
      <c r="A10" s="12"/>
      <c r="B10" s="12"/>
      <c r="C10" s="12"/>
      <c r="D10" s="12"/>
      <c r="E10" s="12"/>
      <c r="F10" s="12"/>
      <c r="G10" s="12"/>
      <c r="J10" s="5"/>
    </row>
    <row r="11" spans="1:11" x14ac:dyDescent="0.45">
      <c r="A11" s="12"/>
      <c r="B11" s="12"/>
      <c r="C11" s="12"/>
      <c r="D11" s="12"/>
      <c r="E11" s="12"/>
      <c r="F11" s="12"/>
      <c r="G11" s="12"/>
    </row>
    <row r="12" spans="1:11" x14ac:dyDescent="0.45">
      <c r="A12" s="12"/>
      <c r="B12" s="12"/>
      <c r="C12" s="12"/>
      <c r="D12" s="12"/>
      <c r="E12" s="12"/>
      <c r="F12" s="12"/>
      <c r="G12" s="12"/>
      <c r="J12" s="6"/>
    </row>
    <row r="13" spans="1:11" x14ac:dyDescent="0.45">
      <c r="A13" s="12"/>
      <c r="B13" s="12"/>
      <c r="C13" s="12"/>
      <c r="D13" s="12"/>
      <c r="E13" s="12"/>
      <c r="F13" s="12"/>
      <c r="G13" s="12"/>
      <c r="J13" s="7"/>
    </row>
    <row r="14" spans="1:11" x14ac:dyDescent="0.45">
      <c r="A14" s="12"/>
      <c r="B14" s="12"/>
      <c r="C14" s="12"/>
      <c r="D14" s="12"/>
      <c r="E14" s="12"/>
      <c r="F14" s="12"/>
      <c r="G14" s="12"/>
      <c r="J14" s="7"/>
    </row>
    <row r="15" spans="1:11" x14ac:dyDescent="0.45">
      <c r="A15" s="12"/>
      <c r="B15" s="12"/>
      <c r="C15" s="12"/>
      <c r="D15" s="12"/>
      <c r="E15" s="12"/>
      <c r="F15" s="12"/>
      <c r="G15" s="12"/>
      <c r="J15" s="7"/>
    </row>
    <row r="16" spans="1:11" x14ac:dyDescent="0.45">
      <c r="A16" s="12"/>
      <c r="B16" s="12"/>
      <c r="C16" s="12"/>
      <c r="D16" s="12"/>
      <c r="E16" s="12"/>
      <c r="F16" s="12"/>
      <c r="G16" s="12"/>
      <c r="J16" s="7"/>
    </row>
    <row r="17" spans="1:10" x14ac:dyDescent="0.45">
      <c r="A17" s="12"/>
      <c r="B17" s="12"/>
      <c r="C17" s="12"/>
      <c r="D17" s="12"/>
      <c r="E17" s="12"/>
      <c r="F17" s="12"/>
      <c r="G17" s="12"/>
      <c r="J17" s="7"/>
    </row>
    <row r="18" spans="1:10" x14ac:dyDescent="0.45">
      <c r="A18" s="12"/>
      <c r="B18" s="12"/>
      <c r="C18" s="12"/>
      <c r="D18" s="12"/>
      <c r="E18" s="12"/>
      <c r="F18" s="12"/>
      <c r="G18" s="12"/>
      <c r="J18" s="7"/>
    </row>
    <row r="19" spans="1:10" x14ac:dyDescent="0.45">
      <c r="A19" s="12"/>
      <c r="B19" s="12"/>
      <c r="C19" s="12"/>
      <c r="D19" s="12"/>
      <c r="E19" s="12"/>
      <c r="F19" s="12"/>
      <c r="G19" s="12"/>
    </row>
    <row r="20" spans="1:10" x14ac:dyDescent="0.45">
      <c r="A20" s="12"/>
      <c r="B20" s="12"/>
      <c r="C20" s="12"/>
      <c r="D20" s="12"/>
      <c r="E20" s="12"/>
      <c r="F20" s="12"/>
      <c r="G20" s="12"/>
      <c r="J20" s="6"/>
    </row>
    <row r="21" spans="1:10" x14ac:dyDescent="0.45">
      <c r="A21" s="12"/>
      <c r="B21" s="12"/>
      <c r="C21" s="12"/>
      <c r="D21" s="12"/>
      <c r="E21" s="12"/>
      <c r="F21" s="12"/>
      <c r="G21" s="12"/>
      <c r="J21" s="7"/>
    </row>
    <row r="22" spans="1:10" x14ac:dyDescent="0.45">
      <c r="A22" s="12"/>
      <c r="B22" s="12"/>
      <c r="C22" s="12"/>
      <c r="D22" s="12"/>
      <c r="E22" s="12"/>
      <c r="F22" s="12"/>
      <c r="G22" s="12"/>
      <c r="J22" s="7"/>
    </row>
    <row r="23" spans="1:10" x14ac:dyDescent="0.45">
      <c r="A23" s="12"/>
      <c r="B23" s="12"/>
      <c r="C23" s="12"/>
      <c r="D23" s="12"/>
      <c r="E23" s="12"/>
      <c r="F23" s="12"/>
      <c r="G23" s="12"/>
      <c r="J23" s="7"/>
    </row>
    <row r="24" spans="1:10" x14ac:dyDescent="0.45">
      <c r="A24" s="12"/>
      <c r="B24" s="12"/>
      <c r="C24" s="12"/>
      <c r="D24" s="12"/>
      <c r="E24" s="12"/>
      <c r="F24" s="12"/>
      <c r="G24" s="12"/>
    </row>
    <row r="25" spans="1:10" x14ac:dyDescent="0.45">
      <c r="A25" s="12"/>
      <c r="B25" s="12"/>
      <c r="C25" s="12"/>
      <c r="D25" s="12"/>
      <c r="E25" s="12"/>
      <c r="F25" s="12"/>
      <c r="G25" s="12"/>
      <c r="J25" s="7"/>
    </row>
    <row r="26" spans="1:10" x14ac:dyDescent="0.45">
      <c r="A26" s="12"/>
      <c r="B26" s="12"/>
      <c r="C26" s="12"/>
      <c r="D26" s="12"/>
      <c r="E26" s="12"/>
      <c r="F26" s="12"/>
      <c r="G26" s="12"/>
    </row>
    <row r="27" spans="1:10" x14ac:dyDescent="0.45">
      <c r="A27" s="12"/>
      <c r="B27" s="12"/>
      <c r="C27" s="12"/>
      <c r="D27" s="12"/>
      <c r="E27" s="12"/>
      <c r="F27" s="12"/>
      <c r="G27" s="12"/>
    </row>
    <row r="28" spans="1:10" x14ac:dyDescent="0.45">
      <c r="A28" s="12"/>
      <c r="B28" s="12"/>
      <c r="C28" s="12"/>
      <c r="D28" s="12"/>
      <c r="E28" s="12"/>
      <c r="F28" s="12"/>
      <c r="G28" s="12"/>
    </row>
    <row r="29" spans="1:10" x14ac:dyDescent="0.45">
      <c r="A29" s="12"/>
      <c r="B29" s="12"/>
      <c r="C29" s="12"/>
      <c r="D29" s="12"/>
      <c r="E29" s="12"/>
      <c r="F29" s="12"/>
      <c r="G29" s="12"/>
    </row>
    <row r="30" spans="1:10" x14ac:dyDescent="0.45">
      <c r="A30" s="12"/>
      <c r="B30" s="12"/>
      <c r="C30" s="12"/>
      <c r="D30" s="12"/>
      <c r="E30" s="12"/>
      <c r="F30" s="12"/>
      <c r="G30" s="12"/>
    </row>
    <row r="31" spans="1:10" x14ac:dyDescent="0.45">
      <c r="A31" s="12"/>
      <c r="B31" s="12"/>
      <c r="C31" s="12"/>
      <c r="D31" s="12"/>
      <c r="E31" s="12"/>
      <c r="F31" s="12"/>
      <c r="G31" s="12"/>
    </row>
    <row r="32" spans="1:10" ht="21" x14ac:dyDescent="0.65">
      <c r="A32" s="12"/>
      <c r="B32" s="14" t="s">
        <v>13</v>
      </c>
      <c r="C32" s="14"/>
      <c r="D32" s="14"/>
      <c r="E32" s="12"/>
      <c r="F32" s="12"/>
      <c r="G32" s="12"/>
    </row>
    <row r="33" spans="1:10" ht="21.75" customHeight="1" x14ac:dyDescent="0.45">
      <c r="A33" s="12"/>
      <c r="B33" s="15" t="s">
        <v>5</v>
      </c>
      <c r="C33" s="15" t="s">
        <v>3</v>
      </c>
      <c r="D33" s="15" t="s">
        <v>26</v>
      </c>
      <c r="E33" s="15" t="s">
        <v>2</v>
      </c>
      <c r="F33" s="27" t="s">
        <v>6</v>
      </c>
      <c r="G33" s="27" t="s">
        <v>7</v>
      </c>
    </row>
    <row r="34" spans="1:10" s="8" customFormat="1" ht="10.5" x14ac:dyDescent="0.35">
      <c r="A34" s="16"/>
      <c r="B34" s="17"/>
      <c r="C34" s="17"/>
      <c r="D34" s="18"/>
      <c r="E34" s="19"/>
      <c r="F34" s="28"/>
      <c r="G34" s="28"/>
      <c r="J34" s="9"/>
    </row>
    <row r="35" spans="1:10" ht="18" customHeight="1" x14ac:dyDescent="0.45">
      <c r="A35" s="12"/>
      <c r="B35" s="20">
        <f>B56-56</f>
        <v>43835</v>
      </c>
      <c r="C35" s="20">
        <f t="shared" ref="C35:C36" si="0">B35+D35-1</f>
        <v>43855</v>
      </c>
      <c r="D35" s="21">
        <v>21</v>
      </c>
      <c r="E35" s="22" t="s">
        <v>8</v>
      </c>
      <c r="F35" s="29">
        <v>-50</v>
      </c>
      <c r="G35" s="29">
        <f>F35</f>
        <v>-50</v>
      </c>
    </row>
    <row r="36" spans="1:10" ht="18" customHeight="1" x14ac:dyDescent="0.45">
      <c r="A36" s="12"/>
      <c r="B36" s="20">
        <f>C35-10</f>
        <v>43845</v>
      </c>
      <c r="C36" s="20">
        <f t="shared" si="0"/>
        <v>43858</v>
      </c>
      <c r="D36" s="21">
        <v>14</v>
      </c>
      <c r="E36" s="22" t="s">
        <v>9</v>
      </c>
      <c r="F36" s="29">
        <v>-60</v>
      </c>
      <c r="G36" s="29">
        <f>F36-F35</f>
        <v>-10</v>
      </c>
    </row>
    <row r="37" spans="1:10" ht="18" customHeight="1" x14ac:dyDescent="0.45">
      <c r="A37" s="12"/>
      <c r="B37" s="20">
        <f>C36+1</f>
        <v>43859</v>
      </c>
      <c r="C37" s="20">
        <f>B56</f>
        <v>43891</v>
      </c>
      <c r="D37" s="21">
        <v>32</v>
      </c>
      <c r="E37" s="22" t="s">
        <v>10</v>
      </c>
      <c r="F37" s="29">
        <v>-70</v>
      </c>
      <c r="G37" s="29">
        <f>F37-F36</f>
        <v>-10</v>
      </c>
    </row>
    <row r="38" spans="1:10" ht="18" customHeight="1" x14ac:dyDescent="0.45">
      <c r="A38" s="12"/>
      <c r="B38" s="20">
        <f>C36+7</f>
        <v>43865</v>
      </c>
      <c r="C38" s="20">
        <f>B56+7</f>
        <v>43898</v>
      </c>
      <c r="D38" s="21">
        <v>34</v>
      </c>
      <c r="E38" s="22" t="s">
        <v>11</v>
      </c>
      <c r="F38" s="29">
        <v>-80</v>
      </c>
      <c r="G38" s="29">
        <v>-10</v>
      </c>
    </row>
    <row r="39" spans="1:10" x14ac:dyDescent="0.45">
      <c r="A39" s="12"/>
      <c r="B39" s="23"/>
      <c r="C39" s="23"/>
      <c r="D39" s="24"/>
      <c r="E39" s="25"/>
      <c r="F39" s="29"/>
      <c r="G39" s="29"/>
      <c r="J39" s="10"/>
    </row>
    <row r="40" spans="1:10" x14ac:dyDescent="0.45">
      <c r="A40" s="12"/>
      <c r="B40" s="12"/>
      <c r="C40" s="12"/>
      <c r="D40" s="12"/>
      <c r="E40" s="12"/>
      <c r="F40" s="12"/>
      <c r="G40" s="12"/>
    </row>
    <row r="41" spans="1:10" ht="21" x14ac:dyDescent="0.65">
      <c r="A41" s="12"/>
      <c r="B41" s="14" t="s">
        <v>4</v>
      </c>
      <c r="C41" s="14"/>
      <c r="D41" s="14"/>
      <c r="E41" s="12"/>
      <c r="F41" s="12"/>
      <c r="G41" s="12"/>
    </row>
    <row r="42" spans="1:10" ht="18" x14ac:dyDescent="0.45">
      <c r="A42" s="12"/>
      <c r="B42" s="15" t="s">
        <v>0</v>
      </c>
      <c r="C42" s="15"/>
      <c r="D42" s="15"/>
      <c r="E42" s="15" t="s">
        <v>2</v>
      </c>
      <c r="F42" s="27" t="s">
        <v>1</v>
      </c>
      <c r="G42" s="12"/>
    </row>
    <row r="43" spans="1:10" s="8" customFormat="1" ht="10.5" x14ac:dyDescent="0.35">
      <c r="A43" s="16"/>
      <c r="B43" s="17"/>
      <c r="C43" s="17"/>
      <c r="D43" s="18"/>
      <c r="E43" s="19"/>
      <c r="F43" s="28"/>
      <c r="G43" s="16"/>
    </row>
    <row r="44" spans="1:10" ht="18" customHeight="1" x14ac:dyDescent="0.45">
      <c r="A44" s="12"/>
      <c r="B44" s="20">
        <f>B56-56</f>
        <v>43835</v>
      </c>
      <c r="C44" s="20"/>
      <c r="D44" s="21"/>
      <c r="E44" s="30" t="str">
        <f>"Start, "&amp;TEXT(B44,"mmm d")</f>
        <v>Start, Jan 5</v>
      </c>
      <c r="F44" s="29">
        <v>30</v>
      </c>
      <c r="G44" s="12"/>
    </row>
    <row r="45" spans="1:10" ht="18" customHeight="1" x14ac:dyDescent="0.45">
      <c r="A45" s="12"/>
      <c r="B45" s="20">
        <f>B56-49</f>
        <v>43842</v>
      </c>
      <c r="C45" s="20"/>
      <c r="D45" s="21"/>
      <c r="E45" s="26" t="s">
        <v>33</v>
      </c>
      <c r="F45" s="29">
        <v>13</v>
      </c>
      <c r="G45" s="12"/>
    </row>
    <row r="46" spans="1:10" ht="18" customHeight="1" x14ac:dyDescent="0.45">
      <c r="A46" s="12"/>
      <c r="B46" s="20">
        <f>B56-44</f>
        <v>43847</v>
      </c>
      <c r="C46" s="20"/>
      <c r="D46" s="21"/>
      <c r="E46" s="26" t="s">
        <v>18</v>
      </c>
      <c r="F46" s="29">
        <v>-30</v>
      </c>
      <c r="G46" s="12"/>
    </row>
    <row r="47" spans="1:10" ht="18" customHeight="1" x14ac:dyDescent="0.45">
      <c r="A47" s="12"/>
      <c r="B47" s="20">
        <f>B56-44</f>
        <v>43847</v>
      </c>
      <c r="C47" s="20"/>
      <c r="D47" s="21"/>
      <c r="E47" s="26" t="s">
        <v>19</v>
      </c>
      <c r="F47" s="29">
        <v>40</v>
      </c>
      <c r="G47" s="12"/>
    </row>
    <row r="48" spans="1:10" ht="18" customHeight="1" x14ac:dyDescent="0.45">
      <c r="A48" s="12"/>
      <c r="B48" s="20">
        <f>B56-42</f>
        <v>43849</v>
      </c>
      <c r="C48" s="20"/>
      <c r="D48" s="21"/>
      <c r="E48" s="26" t="s">
        <v>16</v>
      </c>
      <c r="F48" s="29">
        <v>22</v>
      </c>
      <c r="G48" s="12"/>
    </row>
    <row r="49" spans="1:10" ht="18" customHeight="1" x14ac:dyDescent="0.45">
      <c r="A49" s="12"/>
      <c r="B49" s="20">
        <f>B56-26</f>
        <v>43865</v>
      </c>
      <c r="C49" s="20"/>
      <c r="D49" s="21"/>
      <c r="E49" s="26" t="s">
        <v>24</v>
      </c>
      <c r="F49" s="29">
        <v>15</v>
      </c>
      <c r="G49" s="12"/>
    </row>
    <row r="50" spans="1:10" ht="18" customHeight="1" x14ac:dyDescent="0.45">
      <c r="A50" s="12"/>
      <c r="B50" s="20">
        <f>B56-24</f>
        <v>43867</v>
      </c>
      <c r="C50" s="20"/>
      <c r="D50" s="21"/>
      <c r="E50" s="26" t="s">
        <v>27</v>
      </c>
      <c r="F50" s="29">
        <v>-35</v>
      </c>
      <c r="G50" s="12"/>
    </row>
    <row r="51" spans="1:10" ht="18" customHeight="1" x14ac:dyDescent="0.45">
      <c r="A51" s="12"/>
      <c r="B51" s="20">
        <f>B56-21</f>
        <v>43870</v>
      </c>
      <c r="C51" s="20"/>
      <c r="D51" s="21"/>
      <c r="E51" s="26" t="s">
        <v>20</v>
      </c>
      <c r="F51" s="29">
        <v>-55</v>
      </c>
      <c r="G51" s="12"/>
    </row>
    <row r="52" spans="1:10" ht="18" customHeight="1" x14ac:dyDescent="0.45">
      <c r="A52" s="12"/>
      <c r="B52" s="20">
        <f>B56-21</f>
        <v>43870</v>
      </c>
      <c r="C52" s="20"/>
      <c r="D52" s="21"/>
      <c r="E52" s="26" t="s">
        <v>25</v>
      </c>
      <c r="F52" s="29">
        <v>40</v>
      </c>
      <c r="G52" s="12"/>
    </row>
    <row r="53" spans="1:10" ht="18" customHeight="1" x14ac:dyDescent="0.45">
      <c r="A53" s="12"/>
      <c r="B53" s="20">
        <f>B56-16</f>
        <v>43875</v>
      </c>
      <c r="C53" s="20"/>
      <c r="D53" s="21"/>
      <c r="E53" s="26" t="s">
        <v>21</v>
      </c>
      <c r="F53" s="29">
        <v>25</v>
      </c>
      <c r="G53" s="12"/>
    </row>
    <row r="54" spans="1:10" ht="18" customHeight="1" x14ac:dyDescent="0.45">
      <c r="A54" s="12"/>
      <c r="B54" s="20">
        <f>B56-14</f>
        <v>43877</v>
      </c>
      <c r="C54" s="20"/>
      <c r="D54" s="21"/>
      <c r="E54" s="26" t="s">
        <v>17</v>
      </c>
      <c r="F54" s="29">
        <v>7</v>
      </c>
      <c r="G54" s="12"/>
    </row>
    <row r="55" spans="1:10" ht="18" customHeight="1" x14ac:dyDescent="0.45">
      <c r="A55" s="12"/>
      <c r="B55" s="20">
        <f>B56-14</f>
        <v>43877</v>
      </c>
      <c r="C55" s="20"/>
      <c r="D55" s="21"/>
      <c r="E55" s="26" t="s">
        <v>22</v>
      </c>
      <c r="F55" s="29">
        <v>-40</v>
      </c>
      <c r="G55" s="12"/>
    </row>
    <row r="56" spans="1:10" ht="18" customHeight="1" x14ac:dyDescent="0.45">
      <c r="A56" s="12"/>
      <c r="B56" s="20">
        <f>D3</f>
        <v>43891</v>
      </c>
      <c r="C56" s="20"/>
      <c r="D56" s="21"/>
      <c r="E56" s="30" t="str">
        <f>"Event Date, "&amp;TEXT(B56,"mmm d")</f>
        <v>Event Date, Mar 1</v>
      </c>
      <c r="F56" s="29">
        <v>30</v>
      </c>
      <c r="G56" s="12"/>
      <c r="J56" s="11"/>
    </row>
    <row r="57" spans="1:10" ht="18" customHeight="1" x14ac:dyDescent="0.45">
      <c r="A57" s="12"/>
      <c r="B57" s="20">
        <f>B56+2</f>
        <v>43893</v>
      </c>
      <c r="C57" s="20"/>
      <c r="D57" s="21"/>
      <c r="E57" s="26" t="s">
        <v>12</v>
      </c>
      <c r="F57" s="29">
        <v>-40</v>
      </c>
      <c r="G57" s="12"/>
      <c r="J57" s="11"/>
    </row>
    <row r="58" spans="1:10" x14ac:dyDescent="0.45">
      <c r="A58" s="12"/>
      <c r="B58" s="23"/>
      <c r="C58" s="23"/>
      <c r="D58" s="24"/>
      <c r="E58" s="25"/>
      <c r="F58" s="29"/>
      <c r="G58" s="12"/>
      <c r="J58" s="10"/>
    </row>
    <row r="59" spans="1:10" x14ac:dyDescent="0.45">
      <c r="A59" s="12"/>
      <c r="B59" s="12"/>
      <c r="C59" s="12"/>
      <c r="D59" s="12"/>
      <c r="E59" s="12"/>
      <c r="F59" s="12"/>
      <c r="G59" s="12"/>
    </row>
    <row r="60" spans="1:10" x14ac:dyDescent="0.45">
      <c r="A60" s="12"/>
      <c r="B60" s="12"/>
      <c r="C60" s="12"/>
      <c r="D60" s="12"/>
      <c r="E60" s="12"/>
      <c r="F60" s="12"/>
      <c r="G60" s="12"/>
    </row>
  </sheetData>
  <mergeCells count="5">
    <mergeCell ref="B2:C2"/>
    <mergeCell ref="B3:C3"/>
    <mergeCell ref="D2:E2"/>
    <mergeCell ref="B4:D4"/>
    <mergeCell ref="J2:K2"/>
  </mergeCells>
  <pageMargins left="0.35" right="0.35" top="0.5" bottom="0.5" header="0.25" footer="0.25"/>
  <pageSetup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Timeline</vt:lpstr>
      <vt:lpstr>Timeline!Print_Area</vt:lpstr>
      <vt:lpstr>Timeline!Print_Titles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2019-03-19T17:20:51Z</dcterms:created>
  <dcterms:modified xsi:type="dcterms:W3CDTF">2022-09-06T06:34:04Z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v-abdarl@microsoft.com</vt:lpwstr>
  </property>
  <property fmtid="{D5CDD505-2E9C-101B-9397-08002B2CF9AE}" pid="5" name="MSIP_Label_f42aa342-8706-4288-bd11-ebb85995028c_SetDate">
    <vt:lpwstr>2019-03-19T17:20:55.8877829Z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ActionId">
    <vt:lpwstr>87183c32-564d-4fe0-9416-1e97ab695494</vt:lpwstr>
  </property>
  <property fmtid="{D5CDD505-2E9C-101B-9397-08002B2CF9AE}" pid="9" name="MSIP_Label_f42aa342-8706-4288-bd11-ebb85995028c_Extended_MSFT_Method">
    <vt:lpwstr>Automatic</vt:lpwstr>
  </property>
  <property fmtid="{D5CDD505-2E9C-101B-9397-08002B2CF9AE}" pid="10" name="Sensitivity">
    <vt:lpwstr>General</vt:lpwstr>
  </property>
</Properties>
</file>